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firmino\Documents\Paula Souza\AI\Excel\"/>
    </mc:Choice>
  </mc:AlternateContent>
  <bookViews>
    <workbookView xWindow="0" yWindow="0" windowWidth="15345" windowHeight="7425"/>
  </bookViews>
  <sheets>
    <sheet name="Plan1" sheetId="1" r:id="rId1"/>
    <sheet name="Plan2" sheetId="2" r:id="rId2"/>
  </sheets>
  <definedNames>
    <definedName name="_xlnm._FilterDatabase" localSheetId="0" hidden="1">Plan1!$A$6:$G$15</definedName>
    <definedName name="_xlnm.Extract" localSheetId="0">Plan1!$D$20:$J$20</definedName>
    <definedName name="_xlnm.Criteria" localSheetId="0">Plan1!$A$20:$A$21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/>
  <c r="C22" i="1"/>
  <c r="B23" i="1" l="1"/>
  <c r="B24" i="1"/>
  <c r="C24" i="1" s="1"/>
  <c r="B25" i="1"/>
  <c r="B22" i="1"/>
  <c r="D8" i="1"/>
  <c r="D9" i="1"/>
  <c r="D10" i="1"/>
  <c r="D11" i="1"/>
  <c r="D12" i="1"/>
  <c r="D13" i="1"/>
  <c r="D14" i="1"/>
  <c r="D15" i="1"/>
  <c r="D7" i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7" i="1"/>
  <c r="G7" i="1" s="1"/>
  <c r="B8" i="1"/>
  <c r="B9" i="1"/>
  <c r="B10" i="1"/>
  <c r="B11" i="1"/>
  <c r="B12" i="1"/>
  <c r="B13" i="1"/>
  <c r="B14" i="1"/>
  <c r="B15" i="1"/>
  <c r="B7" i="1"/>
  <c r="D25" i="1" l="1"/>
  <c r="E25" i="1" s="1"/>
  <c r="D23" i="1"/>
  <c r="E23" i="1" s="1"/>
  <c r="D24" i="1"/>
  <c r="E24" i="1" s="1"/>
  <c r="D22" i="1"/>
  <c r="E22" i="1" s="1"/>
</calcChain>
</file>

<file path=xl/sharedStrings.xml><?xml version="1.0" encoding="utf-8"?>
<sst xmlns="http://schemas.openxmlformats.org/spreadsheetml/2006/main" count="34" uniqueCount="31">
  <si>
    <t>vendedor</t>
  </si>
  <si>
    <t>produto</t>
  </si>
  <si>
    <t>valor</t>
  </si>
  <si>
    <t>codigo</t>
  </si>
  <si>
    <t>Vitor</t>
  </si>
  <si>
    <t>Maria</t>
  </si>
  <si>
    <t>Lucas</t>
  </si>
  <si>
    <t>Thiago</t>
  </si>
  <si>
    <t>impressora</t>
  </si>
  <si>
    <t>Scanners</t>
  </si>
  <si>
    <t>calculadoras</t>
  </si>
  <si>
    <t>Notebooks</t>
  </si>
  <si>
    <t>Desktop</t>
  </si>
  <si>
    <t>Fax</t>
  </si>
  <si>
    <t>Codigo</t>
  </si>
  <si>
    <t>Cod_prod</t>
  </si>
  <si>
    <t>Qtd</t>
  </si>
  <si>
    <t>Valor unit.</t>
  </si>
  <si>
    <t>Sub Total</t>
  </si>
  <si>
    <t>Funcionários</t>
  </si>
  <si>
    <t>Produtos</t>
  </si>
  <si>
    <t>total vendido</t>
  </si>
  <si>
    <t>valor a receber</t>
  </si>
  <si>
    <t>% Comissão</t>
  </si>
  <si>
    <t>Codigo Vend</t>
  </si>
  <si>
    <t>Teto Salario</t>
  </si>
  <si>
    <t>situação salarial</t>
  </si>
  <si>
    <t>cod Vendedor</t>
  </si>
  <si>
    <t>Planilha de Salário e Comissão</t>
  </si>
  <si>
    <t>Planilha de Vendas</t>
  </si>
  <si>
    <t>Tabelas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</si>
</sst>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0" fillId="5" borderId="1" xfId="0" applyFill="1" applyBorder="1" applyAlignment="1">
      <alignment horizontal="center"/>
    </xf>
    <xf numFmtId="43" fontId="0" fillId="5" borderId="1" xfId="1" applyFont="1" applyFill="1" applyBorder="1" applyAlignment="1">
      <alignment horizontal="center"/>
    </xf>
    <xf numFmtId="0" fontId="0" fillId="5" borderId="1" xfId="0" applyFill="1" applyBorder="1"/>
    <xf numFmtId="43" fontId="0" fillId="5" borderId="1" xfId="1" applyFont="1" applyFill="1" applyBorder="1"/>
    <xf numFmtId="0" fontId="0" fillId="0" borderId="0" xfId="0" applyBorder="1" applyAlignment="1">
      <alignment horizontal="center"/>
    </xf>
    <xf numFmtId="0" fontId="5" fillId="0" borderId="0" xfId="0" applyFont="1"/>
    <xf numFmtId="9" fontId="2" fillId="4" borderId="1" xfId="2" applyFont="1" applyFill="1" applyBorder="1"/>
    <xf numFmtId="43" fontId="2" fillId="4" borderId="1" xfId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27</xdr:row>
      <xdr:rowOff>85725</xdr:rowOff>
    </xdr:from>
    <xdr:to>
      <xdr:col>6</xdr:col>
      <xdr:colOff>333375</xdr:colOff>
      <xdr:row>29</xdr:row>
      <xdr:rowOff>9525</xdr:rowOff>
    </xdr:to>
    <xdr:sp macro="" textlink="">
      <xdr:nvSpPr>
        <xdr:cNvPr id="2" name="CaixaDeTexto 1"/>
        <xdr:cNvSpPr txBox="1"/>
      </xdr:nvSpPr>
      <xdr:spPr>
        <a:xfrm>
          <a:off x="3276600" y="5534025"/>
          <a:ext cx="26479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.= total vendido * comissão + teto salario</a:t>
          </a:r>
        </a:p>
      </xdr:txBody>
    </xdr:sp>
    <xdr:clientData/>
  </xdr:twoCellAnchor>
  <xdr:twoCellAnchor>
    <xdr:from>
      <xdr:col>5</xdr:col>
      <xdr:colOff>542925</xdr:colOff>
      <xdr:row>18</xdr:row>
      <xdr:rowOff>161924</xdr:rowOff>
    </xdr:from>
    <xdr:to>
      <xdr:col>9</xdr:col>
      <xdr:colOff>495300</xdr:colOff>
      <xdr:row>24</xdr:row>
      <xdr:rowOff>19050</xdr:rowOff>
    </xdr:to>
    <xdr:sp macro="" textlink="">
      <xdr:nvSpPr>
        <xdr:cNvPr id="3" name="CaixaDeTexto 2"/>
        <xdr:cNvSpPr txBox="1"/>
      </xdr:nvSpPr>
      <xdr:spPr>
        <a:xfrm>
          <a:off x="5429250" y="2352674"/>
          <a:ext cx="2667000" cy="1000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Função</a:t>
          </a:r>
          <a:r>
            <a:rPr lang="pt-BR" sz="1100" b="1" baseline="0"/>
            <a:t> SE</a:t>
          </a:r>
        </a:p>
        <a:p>
          <a:r>
            <a:rPr lang="pt-BR" sz="1100" baseline="0"/>
            <a:t>SE </a:t>
          </a:r>
          <a:r>
            <a:rPr lang="pt-BR" sz="1100" b="1" baseline="0"/>
            <a:t>valor a receber </a:t>
          </a:r>
          <a:r>
            <a:rPr lang="pt-BR" sz="1100" baseline="0"/>
            <a:t>for maior que </a:t>
          </a:r>
          <a:r>
            <a:rPr lang="pt-BR" sz="1100" b="1" baseline="0"/>
            <a:t>1500</a:t>
          </a:r>
        </a:p>
        <a:p>
          <a:r>
            <a:rPr lang="pt-BR" sz="1100" baseline="0"/>
            <a:t>em Valor se Verdadeiro = </a:t>
          </a:r>
          <a:r>
            <a:rPr lang="pt-BR" sz="1100" b="1" baseline="0"/>
            <a:t>Bom Salário</a:t>
          </a:r>
        </a:p>
        <a:p>
          <a:r>
            <a:rPr lang="pt-BR" sz="1100" baseline="0"/>
            <a:t>senao </a:t>
          </a:r>
        </a:p>
        <a:p>
          <a:r>
            <a:rPr lang="pt-BR" sz="1100" baseline="0"/>
            <a:t>em Valor se Falso =  </a:t>
          </a:r>
          <a:r>
            <a:rPr lang="pt-BR" sz="1100" b="1" baseline="0"/>
            <a:t>Salário Regular</a:t>
          </a:r>
        </a:p>
        <a:p>
          <a:endParaRPr lang="pt-BR" sz="1100"/>
        </a:p>
      </xdr:txBody>
    </xdr:sp>
    <xdr:clientData/>
  </xdr:twoCellAnchor>
  <xdr:twoCellAnchor>
    <xdr:from>
      <xdr:col>0</xdr:col>
      <xdr:colOff>142876</xdr:colOff>
      <xdr:row>26</xdr:row>
      <xdr:rowOff>133349</xdr:rowOff>
    </xdr:from>
    <xdr:to>
      <xdr:col>1</xdr:col>
      <xdr:colOff>371476</xdr:colOff>
      <xdr:row>30</xdr:row>
      <xdr:rowOff>28574</xdr:rowOff>
    </xdr:to>
    <xdr:sp macro="" textlink="">
      <xdr:nvSpPr>
        <xdr:cNvPr id="4" name="CaixaDeTexto 3"/>
        <xdr:cNvSpPr txBox="1"/>
      </xdr:nvSpPr>
      <xdr:spPr>
        <a:xfrm>
          <a:off x="142876" y="3848099"/>
          <a:ext cx="13716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Função PROCV</a:t>
          </a:r>
        </a:p>
        <a:p>
          <a:r>
            <a:rPr lang="pt-BR" sz="1100"/>
            <a:t>pegar</a:t>
          </a:r>
          <a:r>
            <a:rPr lang="pt-BR" sz="1100" baseline="0"/>
            <a:t> os dados da tabela Funcionários</a:t>
          </a:r>
          <a:endParaRPr lang="pt-BR" sz="1100"/>
        </a:p>
      </xdr:txBody>
    </xdr:sp>
    <xdr:clientData/>
  </xdr:twoCellAnchor>
  <xdr:twoCellAnchor>
    <xdr:from>
      <xdr:col>1</xdr:col>
      <xdr:colOff>400049</xdr:colOff>
      <xdr:row>30</xdr:row>
      <xdr:rowOff>104774</xdr:rowOff>
    </xdr:from>
    <xdr:to>
      <xdr:col>4</xdr:col>
      <xdr:colOff>561975</xdr:colOff>
      <xdr:row>36</xdr:row>
      <xdr:rowOff>95250</xdr:rowOff>
    </xdr:to>
    <xdr:sp macro="" textlink="">
      <xdr:nvSpPr>
        <xdr:cNvPr id="5" name="CaixaDeTexto 4"/>
        <xdr:cNvSpPr txBox="1"/>
      </xdr:nvSpPr>
      <xdr:spPr>
        <a:xfrm>
          <a:off x="1543049" y="6124574"/>
          <a:ext cx="2876551" cy="1133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Função Somase</a:t>
          </a:r>
        </a:p>
        <a:p>
          <a:r>
            <a:rPr lang="pt-BR" sz="1100" b="1"/>
            <a:t>Intervalo</a:t>
          </a:r>
          <a:r>
            <a:rPr lang="pt-BR" sz="1100"/>
            <a:t> = Coluna Vendedor</a:t>
          </a:r>
          <a:r>
            <a:rPr lang="pt-BR" sz="1100" baseline="0"/>
            <a:t> </a:t>
          </a:r>
        </a:p>
        <a:p>
          <a:r>
            <a:rPr lang="pt-BR" sz="1100" baseline="0"/>
            <a:t>da planilha de Vendas.</a:t>
          </a:r>
        </a:p>
        <a:p>
          <a:r>
            <a:rPr lang="pt-BR" sz="1100" b="1" baseline="0"/>
            <a:t>Critério</a:t>
          </a:r>
          <a:r>
            <a:rPr lang="pt-BR" sz="1100" baseline="0"/>
            <a:t> = célula correspondente ao vendedor</a:t>
          </a:r>
        </a:p>
        <a:p>
          <a:r>
            <a:rPr lang="pt-BR" sz="1100" baseline="0"/>
            <a:t>da planilha de Comissão</a:t>
          </a:r>
        </a:p>
        <a:p>
          <a:r>
            <a:rPr lang="pt-BR" sz="1100"/>
            <a:t>Intervalo_Soma = Coluna Sub Total</a:t>
          </a:r>
        </a:p>
        <a:p>
          <a:endParaRPr lang="pt-BR" sz="1100"/>
        </a:p>
      </xdr:txBody>
    </xdr:sp>
    <xdr:clientData/>
  </xdr:twoCellAnchor>
  <xdr:twoCellAnchor>
    <xdr:from>
      <xdr:col>1</xdr:col>
      <xdr:colOff>419101</xdr:colOff>
      <xdr:row>0</xdr:row>
      <xdr:rowOff>19049</xdr:rowOff>
    </xdr:from>
    <xdr:to>
      <xdr:col>3</xdr:col>
      <xdr:colOff>19051</xdr:colOff>
      <xdr:row>2</xdr:row>
      <xdr:rowOff>180974</xdr:rowOff>
    </xdr:to>
    <xdr:sp macro="" textlink="">
      <xdr:nvSpPr>
        <xdr:cNvPr id="6" name="CaixaDeTexto 5"/>
        <xdr:cNvSpPr txBox="1"/>
      </xdr:nvSpPr>
      <xdr:spPr>
        <a:xfrm>
          <a:off x="1562101" y="19049"/>
          <a:ext cx="13716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Função PROCV</a:t>
          </a:r>
        </a:p>
        <a:p>
          <a:r>
            <a:rPr lang="pt-BR" sz="1100"/>
            <a:t>pegar</a:t>
          </a:r>
          <a:r>
            <a:rPr lang="pt-BR" sz="1100" baseline="0"/>
            <a:t> os dados da tabela Funcionários</a:t>
          </a:r>
          <a:endParaRPr lang="pt-BR" sz="1100"/>
        </a:p>
      </xdr:txBody>
    </xdr:sp>
    <xdr:clientData/>
  </xdr:twoCellAnchor>
  <xdr:twoCellAnchor>
    <xdr:from>
      <xdr:col>3</xdr:col>
      <xdr:colOff>247651</xdr:colOff>
      <xdr:row>0</xdr:row>
      <xdr:rowOff>142875</xdr:rowOff>
    </xdr:from>
    <xdr:to>
      <xdr:col>5</xdr:col>
      <xdr:colOff>476250</xdr:colOff>
      <xdr:row>2</xdr:row>
      <xdr:rowOff>171451</xdr:rowOff>
    </xdr:to>
    <xdr:sp macro="" textlink="">
      <xdr:nvSpPr>
        <xdr:cNvPr id="7" name="CaixaDeTexto 6"/>
        <xdr:cNvSpPr txBox="1"/>
      </xdr:nvSpPr>
      <xdr:spPr>
        <a:xfrm>
          <a:off x="3162301" y="142875"/>
          <a:ext cx="2200274" cy="523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Função PROCV</a:t>
          </a:r>
        </a:p>
        <a:p>
          <a:r>
            <a:rPr lang="pt-BR" sz="1100"/>
            <a:t>pegar</a:t>
          </a:r>
          <a:r>
            <a:rPr lang="pt-BR" sz="1100" baseline="0"/>
            <a:t> os dados da tabela Produtos</a:t>
          </a:r>
          <a:endParaRPr lang="pt-BR" sz="1100"/>
        </a:p>
      </xdr:txBody>
    </xdr:sp>
    <xdr:clientData/>
  </xdr:twoCellAnchor>
  <xdr:twoCellAnchor>
    <xdr:from>
      <xdr:col>1</xdr:col>
      <xdr:colOff>600075</xdr:colOff>
      <xdr:row>2</xdr:row>
      <xdr:rowOff>180975</xdr:rowOff>
    </xdr:from>
    <xdr:to>
      <xdr:col>2</xdr:col>
      <xdr:colOff>38100</xdr:colOff>
      <xdr:row>4</xdr:row>
      <xdr:rowOff>152400</xdr:rowOff>
    </xdr:to>
    <xdr:cxnSp macro="">
      <xdr:nvCxnSpPr>
        <xdr:cNvPr id="9" name="Conector de seta reta 8"/>
        <xdr:cNvCxnSpPr/>
      </xdr:nvCxnSpPr>
      <xdr:spPr>
        <a:xfrm flipH="1">
          <a:off x="1743075" y="676275"/>
          <a:ext cx="323850" cy="400050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</xdr:row>
      <xdr:rowOff>171450</xdr:rowOff>
    </xdr:from>
    <xdr:to>
      <xdr:col>3</xdr:col>
      <xdr:colOff>847725</xdr:colOff>
      <xdr:row>4</xdr:row>
      <xdr:rowOff>142875</xdr:rowOff>
    </xdr:to>
    <xdr:cxnSp macro="">
      <xdr:nvCxnSpPr>
        <xdr:cNvPr id="10" name="Conector de seta reta 9"/>
        <xdr:cNvCxnSpPr/>
      </xdr:nvCxnSpPr>
      <xdr:spPr>
        <a:xfrm flipH="1">
          <a:off x="3438525" y="666750"/>
          <a:ext cx="323850" cy="400050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2</xdr:row>
      <xdr:rowOff>180975</xdr:rowOff>
    </xdr:from>
    <xdr:to>
      <xdr:col>4</xdr:col>
      <xdr:colOff>352425</xdr:colOff>
      <xdr:row>4</xdr:row>
      <xdr:rowOff>161925</xdr:rowOff>
    </xdr:to>
    <xdr:cxnSp macro="">
      <xdr:nvCxnSpPr>
        <xdr:cNvPr id="11" name="Conector de seta reta 10"/>
        <xdr:cNvCxnSpPr/>
      </xdr:nvCxnSpPr>
      <xdr:spPr>
        <a:xfrm>
          <a:off x="4105275" y="676275"/>
          <a:ext cx="104775" cy="409575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85724</xdr:colOff>
      <xdr:row>0</xdr:row>
      <xdr:rowOff>95251</xdr:rowOff>
    </xdr:from>
    <xdr:to>
      <xdr:col>8</xdr:col>
      <xdr:colOff>238124</xdr:colOff>
      <xdr:row>2</xdr:row>
      <xdr:rowOff>38101</xdr:rowOff>
    </xdr:to>
    <xdr:sp macro="" textlink="">
      <xdr:nvSpPr>
        <xdr:cNvPr id="14" name="CaixaDeTexto 13"/>
        <xdr:cNvSpPr txBox="1"/>
      </xdr:nvSpPr>
      <xdr:spPr>
        <a:xfrm>
          <a:off x="5676899" y="95251"/>
          <a:ext cx="13620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Fórmula Simples</a:t>
          </a:r>
        </a:p>
        <a:p>
          <a:r>
            <a:rPr lang="pt-BR" sz="1100"/>
            <a:t>= valor unit. *</a:t>
          </a:r>
          <a:r>
            <a:rPr lang="pt-BR" sz="1100" baseline="0"/>
            <a:t> qtd</a:t>
          </a:r>
          <a:endParaRPr lang="pt-BR" sz="1100"/>
        </a:p>
      </xdr:txBody>
    </xdr:sp>
    <xdr:clientData/>
  </xdr:twoCellAnchor>
  <xdr:twoCellAnchor>
    <xdr:from>
      <xdr:col>6</xdr:col>
      <xdr:colOff>504825</xdr:colOff>
      <xdr:row>2</xdr:row>
      <xdr:rowOff>38100</xdr:rowOff>
    </xdr:from>
    <xdr:to>
      <xdr:col>6</xdr:col>
      <xdr:colOff>581025</xdr:colOff>
      <xdr:row>4</xdr:row>
      <xdr:rowOff>171450</xdr:rowOff>
    </xdr:to>
    <xdr:cxnSp macro="">
      <xdr:nvCxnSpPr>
        <xdr:cNvPr id="15" name="Conector de seta reta 14"/>
        <xdr:cNvCxnSpPr/>
      </xdr:nvCxnSpPr>
      <xdr:spPr>
        <a:xfrm flipH="1">
          <a:off x="6096000" y="533400"/>
          <a:ext cx="76200" cy="561975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22</xdr:row>
      <xdr:rowOff>38100</xdr:rowOff>
    </xdr:from>
    <xdr:to>
      <xdr:col>5</xdr:col>
      <xdr:colOff>533400</xdr:colOff>
      <xdr:row>22</xdr:row>
      <xdr:rowOff>95250</xdr:rowOff>
    </xdr:to>
    <xdr:cxnSp macro="">
      <xdr:nvCxnSpPr>
        <xdr:cNvPr id="17" name="Conector de seta reta 16"/>
        <xdr:cNvCxnSpPr/>
      </xdr:nvCxnSpPr>
      <xdr:spPr>
        <a:xfrm flipH="1">
          <a:off x="4914900" y="4533900"/>
          <a:ext cx="504825" cy="57150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1076325</xdr:colOff>
      <xdr:row>25</xdr:row>
      <xdr:rowOff>28575</xdr:rowOff>
    </xdr:from>
    <xdr:to>
      <xdr:col>1</xdr:col>
      <xdr:colOff>238125</xdr:colOff>
      <xdr:row>26</xdr:row>
      <xdr:rowOff>114301</xdr:rowOff>
    </xdr:to>
    <xdr:cxnSp macro="">
      <xdr:nvCxnSpPr>
        <xdr:cNvPr id="19" name="Conector de seta reta 18"/>
        <xdr:cNvCxnSpPr/>
      </xdr:nvCxnSpPr>
      <xdr:spPr>
        <a:xfrm flipV="1">
          <a:off x="1076325" y="5095875"/>
          <a:ext cx="304800" cy="276226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25</xdr:row>
      <xdr:rowOff>1</xdr:rowOff>
    </xdr:from>
    <xdr:to>
      <xdr:col>2</xdr:col>
      <xdr:colOff>533400</xdr:colOff>
      <xdr:row>30</xdr:row>
      <xdr:rowOff>85725</xdr:rowOff>
    </xdr:to>
    <xdr:cxnSp macro="">
      <xdr:nvCxnSpPr>
        <xdr:cNvPr id="23" name="Conector de seta reta 22"/>
        <xdr:cNvCxnSpPr/>
      </xdr:nvCxnSpPr>
      <xdr:spPr>
        <a:xfrm flipV="1">
          <a:off x="2552700" y="5067301"/>
          <a:ext cx="9525" cy="1038224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666750</xdr:colOff>
      <xdr:row>25</xdr:row>
      <xdr:rowOff>19050</xdr:rowOff>
    </xdr:from>
    <xdr:to>
      <xdr:col>3</xdr:col>
      <xdr:colOff>666750</xdr:colOff>
      <xdr:row>27</xdr:row>
      <xdr:rowOff>66676</xdr:rowOff>
    </xdr:to>
    <xdr:cxnSp macro="">
      <xdr:nvCxnSpPr>
        <xdr:cNvPr id="26" name="Conector de seta reta 25"/>
        <xdr:cNvCxnSpPr/>
      </xdr:nvCxnSpPr>
      <xdr:spPr>
        <a:xfrm flipV="1">
          <a:off x="3581400" y="5086350"/>
          <a:ext cx="0" cy="428626"/>
        </a:xfrm>
        <a:prstGeom prst="straightConnector1">
          <a:avLst/>
        </a:prstGeom>
        <a:ln w="285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topLeftCell="A5" workbookViewId="0">
      <selection activeCell="A25" sqref="A25"/>
    </sheetView>
  </sheetViews>
  <sheetFormatPr defaultRowHeight="15" x14ac:dyDescent="0.25"/>
  <cols>
    <col min="1" max="1" width="17.140625" bestFit="1" customWidth="1"/>
    <col min="2" max="3" width="13.28515625" customWidth="1"/>
    <col min="4" max="4" width="14.140625" customWidth="1"/>
    <col min="5" max="5" width="15.42578125" customWidth="1"/>
    <col min="6" max="6" width="10.5703125" bestFit="1" customWidth="1"/>
    <col min="7" max="7" width="11.85546875" customWidth="1"/>
    <col min="8" max="8" width="6.28515625" customWidth="1"/>
    <col min="10" max="10" width="12" customWidth="1"/>
    <col min="11" max="11" width="4.5703125" customWidth="1"/>
    <col min="13" max="13" width="10.85546875" customWidth="1"/>
    <col min="14" max="14" width="11.28515625" customWidth="1"/>
  </cols>
  <sheetData>
    <row r="2" spans="1:14" ht="24" customHeight="1" x14ac:dyDescent="0.25"/>
    <row r="4" spans="1:14" ht="18.75" x14ac:dyDescent="0.3">
      <c r="A4" s="14" t="s">
        <v>29</v>
      </c>
    </row>
    <row r="5" spans="1:14" ht="18.75" x14ac:dyDescent="0.3">
      <c r="I5" s="22" t="s">
        <v>30</v>
      </c>
      <c r="J5" s="22"/>
      <c r="K5" s="22"/>
      <c r="L5" s="22"/>
      <c r="M5" s="22"/>
      <c r="N5" s="22"/>
    </row>
    <row r="6" spans="1:14" ht="18.75" x14ac:dyDescent="0.3">
      <c r="A6" s="4" t="s">
        <v>27</v>
      </c>
      <c r="B6" s="4" t="s">
        <v>0</v>
      </c>
      <c r="C6" s="4" t="s">
        <v>15</v>
      </c>
      <c r="D6" s="4" t="s">
        <v>1</v>
      </c>
      <c r="E6" s="4" t="s">
        <v>17</v>
      </c>
      <c r="F6" s="4" t="s">
        <v>16</v>
      </c>
      <c r="G6" s="4" t="s">
        <v>18</v>
      </c>
      <c r="I6" s="17" t="s">
        <v>19</v>
      </c>
      <c r="J6" s="17"/>
      <c r="L6" s="18" t="s">
        <v>20</v>
      </c>
      <c r="M6" s="19"/>
      <c r="N6" s="20"/>
    </row>
    <row r="7" spans="1:14" ht="18.75" x14ac:dyDescent="0.3">
      <c r="A7" s="3">
        <v>1</v>
      </c>
      <c r="B7" s="9" t="str">
        <f t="shared" ref="B7:B15" si="0">VLOOKUP(A7,I$8:J$11,2)</f>
        <v>Vitor</v>
      </c>
      <c r="C7" s="3">
        <v>22</v>
      </c>
      <c r="D7" s="9" t="str">
        <f t="shared" ref="D7:D15" si="1">VLOOKUP(C7,L$8:N$13,2)</f>
        <v>calculadoras</v>
      </c>
      <c r="E7" s="9">
        <f t="shared" ref="E7:E15" si="2">VLOOKUP(C7,L$8:N$13,3)</f>
        <v>350</v>
      </c>
      <c r="F7" s="3">
        <v>2</v>
      </c>
      <c r="G7" s="10">
        <f>F7*E7</f>
        <v>700</v>
      </c>
      <c r="I7" s="5" t="s">
        <v>3</v>
      </c>
      <c r="J7" s="5" t="s">
        <v>0</v>
      </c>
      <c r="K7" s="1"/>
      <c r="L7" s="5" t="s">
        <v>14</v>
      </c>
      <c r="M7" s="5" t="s">
        <v>1</v>
      </c>
      <c r="N7" s="5" t="s">
        <v>2</v>
      </c>
    </row>
    <row r="8" spans="1:14" x14ac:dyDescent="0.25">
      <c r="A8" s="3">
        <v>2</v>
      </c>
      <c r="B8" s="9" t="str">
        <f t="shared" si="0"/>
        <v>Maria</v>
      </c>
      <c r="C8" s="3">
        <v>35</v>
      </c>
      <c r="D8" s="9" t="str">
        <f t="shared" si="1"/>
        <v>Desktop</v>
      </c>
      <c r="E8" s="9">
        <f t="shared" si="2"/>
        <v>1320</v>
      </c>
      <c r="F8" s="3">
        <v>6</v>
      </c>
      <c r="G8" s="10">
        <f t="shared" ref="G8:G15" si="3">F8*E8</f>
        <v>7920</v>
      </c>
      <c r="I8" s="11">
        <v>1</v>
      </c>
      <c r="J8" s="11" t="s">
        <v>4</v>
      </c>
      <c r="K8" s="2"/>
      <c r="L8" s="11">
        <v>20</v>
      </c>
      <c r="M8" s="11" t="s">
        <v>8</v>
      </c>
      <c r="N8" s="12">
        <v>780</v>
      </c>
    </row>
    <row r="9" spans="1:14" x14ac:dyDescent="0.25">
      <c r="A9" s="3">
        <v>1</v>
      </c>
      <c r="B9" s="9" t="str">
        <f t="shared" si="0"/>
        <v>Vitor</v>
      </c>
      <c r="C9" s="3">
        <v>20</v>
      </c>
      <c r="D9" s="9" t="str">
        <f t="shared" si="1"/>
        <v>impressora</v>
      </c>
      <c r="E9" s="9">
        <f t="shared" si="2"/>
        <v>780</v>
      </c>
      <c r="F9" s="3">
        <v>3</v>
      </c>
      <c r="G9" s="10">
        <f t="shared" si="3"/>
        <v>2340</v>
      </c>
      <c r="I9" s="11">
        <v>2</v>
      </c>
      <c r="J9" s="11" t="s">
        <v>5</v>
      </c>
      <c r="K9" s="2"/>
      <c r="L9" s="11">
        <v>21</v>
      </c>
      <c r="M9" s="11" t="s">
        <v>9</v>
      </c>
      <c r="N9" s="12">
        <v>350</v>
      </c>
    </row>
    <row r="10" spans="1:14" x14ac:dyDescent="0.25">
      <c r="A10" s="3">
        <v>4</v>
      </c>
      <c r="B10" s="9" t="str">
        <f t="shared" si="0"/>
        <v>Thiago</v>
      </c>
      <c r="C10" s="3">
        <v>36</v>
      </c>
      <c r="D10" s="9" t="str">
        <f t="shared" si="1"/>
        <v>Fax</v>
      </c>
      <c r="E10" s="9">
        <f t="shared" si="2"/>
        <v>300</v>
      </c>
      <c r="F10" s="3">
        <v>5</v>
      </c>
      <c r="G10" s="10">
        <f t="shared" si="3"/>
        <v>1500</v>
      </c>
      <c r="I10" s="11">
        <v>3</v>
      </c>
      <c r="J10" s="11" t="s">
        <v>6</v>
      </c>
      <c r="K10" s="2"/>
      <c r="L10" s="11">
        <v>22</v>
      </c>
      <c r="M10" s="11" t="s">
        <v>10</v>
      </c>
      <c r="N10" s="12">
        <v>350</v>
      </c>
    </row>
    <row r="11" spans="1:14" x14ac:dyDescent="0.25">
      <c r="A11" s="3">
        <v>1</v>
      </c>
      <c r="B11" s="9" t="str">
        <f t="shared" si="0"/>
        <v>Vitor</v>
      </c>
      <c r="C11" s="3">
        <v>34</v>
      </c>
      <c r="D11" s="9" t="str">
        <f t="shared" si="1"/>
        <v>Notebooks</v>
      </c>
      <c r="E11" s="9">
        <f t="shared" si="2"/>
        <v>1560</v>
      </c>
      <c r="F11" s="3">
        <v>8</v>
      </c>
      <c r="G11" s="10">
        <f t="shared" si="3"/>
        <v>12480</v>
      </c>
      <c r="I11" s="11">
        <v>4</v>
      </c>
      <c r="J11" s="11" t="s">
        <v>7</v>
      </c>
      <c r="K11" s="2"/>
      <c r="L11" s="11">
        <v>34</v>
      </c>
      <c r="M11" s="11" t="s">
        <v>11</v>
      </c>
      <c r="N11" s="12">
        <v>1560</v>
      </c>
    </row>
    <row r="12" spans="1:14" x14ac:dyDescent="0.25">
      <c r="A12" s="3">
        <v>1</v>
      </c>
      <c r="B12" s="9" t="str">
        <f t="shared" si="0"/>
        <v>Vitor</v>
      </c>
      <c r="C12" s="3">
        <v>35</v>
      </c>
      <c r="D12" s="9" t="str">
        <f t="shared" si="1"/>
        <v>Desktop</v>
      </c>
      <c r="E12" s="9">
        <f t="shared" si="2"/>
        <v>1320</v>
      </c>
      <c r="F12" s="3">
        <v>3</v>
      </c>
      <c r="G12" s="10">
        <f t="shared" si="3"/>
        <v>3960</v>
      </c>
      <c r="L12" s="11">
        <v>35</v>
      </c>
      <c r="M12" s="11" t="s">
        <v>12</v>
      </c>
      <c r="N12" s="12">
        <v>1320</v>
      </c>
    </row>
    <row r="13" spans="1:14" x14ac:dyDescent="0.25">
      <c r="A13" s="3"/>
      <c r="B13" s="9" t="e">
        <f t="shared" si="0"/>
        <v>#N/A</v>
      </c>
      <c r="C13" s="3"/>
      <c r="D13" s="9" t="e">
        <f t="shared" si="1"/>
        <v>#N/A</v>
      </c>
      <c r="E13" s="9" t="e">
        <f t="shared" si="2"/>
        <v>#N/A</v>
      </c>
      <c r="F13" s="3"/>
      <c r="G13" s="10" t="e">
        <f t="shared" si="3"/>
        <v>#N/A</v>
      </c>
      <c r="L13" s="11">
        <v>36</v>
      </c>
      <c r="M13" s="11" t="s">
        <v>13</v>
      </c>
      <c r="N13" s="12">
        <v>300</v>
      </c>
    </row>
    <row r="14" spans="1:14" x14ac:dyDescent="0.25">
      <c r="A14" s="3"/>
      <c r="B14" s="9" t="e">
        <f t="shared" si="0"/>
        <v>#N/A</v>
      </c>
      <c r="C14" s="3"/>
      <c r="D14" s="9" t="e">
        <f t="shared" si="1"/>
        <v>#N/A</v>
      </c>
      <c r="E14" s="9" t="e">
        <f t="shared" si="2"/>
        <v>#N/A</v>
      </c>
      <c r="F14" s="3"/>
      <c r="G14" s="10" t="e">
        <f t="shared" si="3"/>
        <v>#N/A</v>
      </c>
    </row>
    <row r="15" spans="1:14" x14ac:dyDescent="0.25">
      <c r="A15" s="3"/>
      <c r="B15" s="9" t="e">
        <f t="shared" si="0"/>
        <v>#N/A</v>
      </c>
      <c r="C15" s="3"/>
      <c r="D15" s="9" t="e">
        <f t="shared" si="1"/>
        <v>#N/A</v>
      </c>
      <c r="E15" s="9" t="e">
        <f t="shared" si="2"/>
        <v>#N/A</v>
      </c>
      <c r="F15" s="3"/>
      <c r="G15" s="10" t="e">
        <f t="shared" si="3"/>
        <v>#N/A</v>
      </c>
    </row>
    <row r="16" spans="1:14" x14ac:dyDescent="0.25">
      <c r="A16" s="13"/>
    </row>
    <row r="17" spans="1:5" ht="18.75" x14ac:dyDescent="0.3">
      <c r="A17" s="21" t="s">
        <v>28</v>
      </c>
      <c r="B17" s="21"/>
      <c r="C17" s="21"/>
    </row>
    <row r="19" spans="1:5" x14ac:dyDescent="0.25">
      <c r="A19" s="6" t="s">
        <v>25</v>
      </c>
      <c r="B19" s="16">
        <v>800</v>
      </c>
    </row>
    <row r="20" spans="1:5" x14ac:dyDescent="0.25">
      <c r="A20" s="6" t="s">
        <v>23</v>
      </c>
      <c r="B20" s="15">
        <v>0.2</v>
      </c>
    </row>
    <row r="21" spans="1:5" x14ac:dyDescent="0.25">
      <c r="A21" s="7" t="s">
        <v>24</v>
      </c>
      <c r="B21" s="8" t="s">
        <v>0</v>
      </c>
      <c r="C21" s="8" t="s">
        <v>21</v>
      </c>
      <c r="D21" s="8" t="s">
        <v>22</v>
      </c>
      <c r="E21" s="6" t="s">
        <v>26</v>
      </c>
    </row>
    <row r="22" spans="1:5" x14ac:dyDescent="0.25">
      <c r="A22" s="3">
        <v>1</v>
      </c>
      <c r="B22" s="9" t="str">
        <f>VLOOKUP(A22,I$8:J$11,2)</f>
        <v>Vitor</v>
      </c>
      <c r="C22" s="10">
        <f>SUMIF(B$7:B$15,B22,G$7:G$15)</f>
        <v>19480</v>
      </c>
      <c r="D22" s="10">
        <f>C22*B$20+B$19</f>
        <v>4696</v>
      </c>
      <c r="E22" s="11" t="str">
        <f>IF(D22 &gt;= 1500,"salário Regular","baixo salário")</f>
        <v>salário Regular</v>
      </c>
    </row>
    <row r="23" spans="1:5" x14ac:dyDescent="0.25">
      <c r="A23" s="3">
        <v>2</v>
      </c>
      <c r="B23" s="9" t="str">
        <f t="shared" ref="B23:B25" si="4">VLOOKUP(A23,I$8:J$11,2)</f>
        <v>Maria</v>
      </c>
      <c r="C23" s="10">
        <f t="shared" ref="C23:C25" si="5">SUMIF(B$7:B$15,B23,G$7:G$15)</f>
        <v>7920</v>
      </c>
      <c r="D23" s="10">
        <f t="shared" ref="D23:D25" si="6">C23*B$20+B$19</f>
        <v>2384</v>
      </c>
      <c r="E23" s="11" t="str">
        <f t="shared" ref="E23:E25" si="7">IF(D23 &gt;= 1500,"salário Regular","baixo salário")</f>
        <v>salário Regular</v>
      </c>
    </row>
    <row r="24" spans="1:5" x14ac:dyDescent="0.25">
      <c r="A24" s="3">
        <v>4</v>
      </c>
      <c r="B24" s="9" t="str">
        <f t="shared" si="4"/>
        <v>Thiago</v>
      </c>
      <c r="C24" s="10">
        <f t="shared" si="5"/>
        <v>1500</v>
      </c>
      <c r="D24" s="10">
        <f t="shared" si="6"/>
        <v>1100</v>
      </c>
      <c r="E24" s="11" t="str">
        <f t="shared" si="7"/>
        <v>baixo salário</v>
      </c>
    </row>
    <row r="25" spans="1:5" x14ac:dyDescent="0.25">
      <c r="A25" s="3"/>
      <c r="B25" s="9" t="e">
        <f t="shared" si="4"/>
        <v>#N/A</v>
      </c>
      <c r="C25" s="10" t="e">
        <f t="shared" si="5"/>
        <v>#N/A</v>
      </c>
      <c r="D25" s="10" t="e">
        <f t="shared" si="6"/>
        <v>#N/A</v>
      </c>
      <c r="E25" s="11" t="e">
        <f t="shared" si="7"/>
        <v>#N/A</v>
      </c>
    </row>
  </sheetData>
  <mergeCells count="4">
    <mergeCell ref="I6:J6"/>
    <mergeCell ref="L6:N6"/>
    <mergeCell ref="A17:C17"/>
    <mergeCell ref="I5:N5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Plan1</vt:lpstr>
      <vt:lpstr>Plan2</vt:lpstr>
      <vt:lpstr>Plan1!Area_de_extracao</vt:lpstr>
      <vt:lpstr>Plan1!Criterios</vt:lpstr>
    </vt:vector>
  </TitlesOfParts>
  <Company>Telefonica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FIRMINO</dc:creator>
  <cp:lastModifiedBy>VITOR FIRMINO</cp:lastModifiedBy>
  <cp:lastPrinted>2015-10-27T20:01:05Z</cp:lastPrinted>
  <dcterms:created xsi:type="dcterms:W3CDTF">2015-10-27T17:55:49Z</dcterms:created>
  <dcterms:modified xsi:type="dcterms:W3CDTF">2015-11-10T14:33:18Z</dcterms:modified>
</cp:coreProperties>
</file>